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rcelo2021\Desktop\Puro_Hibrido\"/>
    </mc:Choice>
  </mc:AlternateContent>
  <xr:revisionPtr revIDLastSave="0" documentId="13_ncr:1_{2ADBBBF4-FF97-4212-8388-AE5D5EA0EC1A}" xr6:coauthVersionLast="47" xr6:coauthVersionMax="47" xr10:uidLastSave="{00000000-0000-0000-0000-000000000000}"/>
  <bookViews>
    <workbookView xWindow="-120" yWindow="-120" windowWidth="20730" windowHeight="11040" tabRatio="500" activeTab="2" xr2:uid="{00000000-000D-0000-FFFF-FFFF00000000}"/>
  </bookViews>
  <sheets>
    <sheet name="Instruções" sheetId="1" r:id="rId1"/>
    <sheet name="Parâmetros Tributários" sheetId="2" r:id="rId2"/>
    <sheet name="Formação de Preç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7" i="3" l="1"/>
  <c r="N7" i="3"/>
  <c r="R7" i="3"/>
  <c r="O7" i="3"/>
  <c r="L7" i="3"/>
  <c r="K7" i="3"/>
  <c r="C9" i="2"/>
  <c r="T26" i="3"/>
  <c r="S26" i="3"/>
  <c r="R26" i="3"/>
  <c r="P26" i="3"/>
  <c r="O26" i="3"/>
  <c r="N26" i="3"/>
  <c r="M26" i="3"/>
  <c r="L26" i="3"/>
  <c r="K26" i="3"/>
  <c r="A26" i="3"/>
  <c r="T25" i="3"/>
  <c r="S25" i="3"/>
  <c r="R25" i="3"/>
  <c r="P25" i="3"/>
  <c r="O25" i="3"/>
  <c r="N25" i="3"/>
  <c r="M25" i="3"/>
  <c r="L25" i="3"/>
  <c r="K25" i="3"/>
  <c r="A25" i="3"/>
  <c r="T24" i="3"/>
  <c r="S24" i="3"/>
  <c r="R24" i="3"/>
  <c r="P24" i="3"/>
  <c r="O24" i="3"/>
  <c r="N24" i="3"/>
  <c r="M24" i="3"/>
  <c r="L24" i="3"/>
  <c r="K24" i="3"/>
  <c r="A24" i="3"/>
  <c r="T23" i="3"/>
  <c r="S23" i="3"/>
  <c r="R23" i="3"/>
  <c r="P23" i="3"/>
  <c r="O23" i="3"/>
  <c r="N23" i="3"/>
  <c r="M23" i="3"/>
  <c r="L23" i="3"/>
  <c r="K23" i="3"/>
  <c r="A23" i="3"/>
  <c r="T22" i="3"/>
  <c r="S22" i="3"/>
  <c r="R22" i="3"/>
  <c r="P22" i="3"/>
  <c r="O22" i="3"/>
  <c r="N22" i="3"/>
  <c r="M22" i="3"/>
  <c r="L22" i="3"/>
  <c r="K22" i="3"/>
  <c r="A22" i="3"/>
  <c r="T21" i="3"/>
  <c r="S21" i="3"/>
  <c r="R21" i="3"/>
  <c r="P21" i="3"/>
  <c r="O21" i="3"/>
  <c r="N21" i="3"/>
  <c r="M21" i="3"/>
  <c r="L21" i="3"/>
  <c r="K21" i="3"/>
  <c r="A21" i="3"/>
  <c r="T20" i="3"/>
  <c r="S20" i="3"/>
  <c r="R20" i="3"/>
  <c r="P20" i="3"/>
  <c r="O20" i="3"/>
  <c r="N20" i="3"/>
  <c r="M20" i="3"/>
  <c r="L20" i="3"/>
  <c r="K20" i="3"/>
  <c r="A20" i="3"/>
  <c r="T19" i="3"/>
  <c r="S19" i="3"/>
  <c r="R19" i="3"/>
  <c r="P19" i="3"/>
  <c r="O19" i="3"/>
  <c r="N19" i="3"/>
  <c r="M19" i="3"/>
  <c r="L19" i="3"/>
  <c r="K19" i="3"/>
  <c r="A19" i="3"/>
  <c r="T18" i="3"/>
  <c r="S18" i="3"/>
  <c r="R18" i="3"/>
  <c r="P18" i="3"/>
  <c r="O18" i="3"/>
  <c r="N18" i="3"/>
  <c r="M18" i="3"/>
  <c r="L18" i="3"/>
  <c r="K18" i="3"/>
  <c r="A18" i="3"/>
  <c r="T17" i="3"/>
  <c r="S17" i="3"/>
  <c r="R17" i="3"/>
  <c r="P17" i="3"/>
  <c r="O17" i="3"/>
  <c r="N17" i="3"/>
  <c r="M17" i="3"/>
  <c r="L17" i="3"/>
  <c r="K17" i="3"/>
  <c r="A17" i="3"/>
  <c r="T16" i="3"/>
  <c r="S16" i="3"/>
  <c r="R16" i="3"/>
  <c r="P16" i="3"/>
  <c r="O16" i="3"/>
  <c r="N16" i="3"/>
  <c r="M16" i="3"/>
  <c r="L16" i="3"/>
  <c r="K16" i="3"/>
  <c r="A16" i="3"/>
  <c r="T15" i="3"/>
  <c r="S15" i="3"/>
  <c r="R15" i="3"/>
  <c r="P15" i="3"/>
  <c r="O15" i="3"/>
  <c r="N15" i="3"/>
  <c r="M15" i="3"/>
  <c r="L15" i="3"/>
  <c r="K15" i="3"/>
  <c r="A15" i="3"/>
  <c r="T14" i="3"/>
  <c r="S14" i="3"/>
  <c r="R14" i="3"/>
  <c r="P14" i="3"/>
  <c r="O14" i="3"/>
  <c r="N14" i="3"/>
  <c r="M14" i="3"/>
  <c r="L14" i="3"/>
  <c r="K14" i="3"/>
  <c r="A14" i="3"/>
  <c r="T13" i="3"/>
  <c r="S13" i="3"/>
  <c r="R13" i="3"/>
  <c r="P13" i="3"/>
  <c r="O13" i="3"/>
  <c r="N13" i="3"/>
  <c r="M13" i="3"/>
  <c r="L13" i="3"/>
  <c r="K13" i="3"/>
  <c r="A13" i="3"/>
  <c r="T12" i="3"/>
  <c r="S12" i="3"/>
  <c r="R12" i="3"/>
  <c r="P12" i="3"/>
  <c r="O12" i="3"/>
  <c r="N12" i="3"/>
  <c r="M12" i="3"/>
  <c r="L12" i="3"/>
  <c r="K12" i="3"/>
  <c r="A12" i="3"/>
  <c r="T11" i="3"/>
  <c r="S11" i="3"/>
  <c r="R11" i="3"/>
  <c r="P11" i="3"/>
  <c r="O11" i="3"/>
  <c r="N11" i="3"/>
  <c r="M11" i="3"/>
  <c r="L11" i="3"/>
  <c r="K11" i="3"/>
  <c r="A11" i="3"/>
  <c r="T10" i="3"/>
  <c r="S10" i="3"/>
  <c r="R10" i="3"/>
  <c r="P10" i="3"/>
  <c r="O10" i="3"/>
  <c r="N10" i="3"/>
  <c r="M10" i="3"/>
  <c r="L10" i="3"/>
  <c r="K10" i="3"/>
  <c r="A10" i="3"/>
  <c r="T9" i="3"/>
  <c r="S9" i="3"/>
  <c r="R9" i="3"/>
  <c r="P9" i="3"/>
  <c r="O9" i="3"/>
  <c r="N9" i="3"/>
  <c r="M9" i="3"/>
  <c r="L9" i="3"/>
  <c r="K9" i="3"/>
  <c r="A9" i="3"/>
  <c r="T8" i="3"/>
  <c r="S8" i="3"/>
  <c r="R8" i="3"/>
  <c r="P8" i="3"/>
  <c r="O8" i="3"/>
  <c r="N8" i="3"/>
  <c r="M8" i="3"/>
  <c r="L8" i="3"/>
  <c r="K8" i="3"/>
  <c r="A8" i="3"/>
  <c r="J7" i="3"/>
  <c r="I7" i="3"/>
  <c r="H7" i="3"/>
  <c r="A7" i="3"/>
  <c r="P7" i="3" l="1"/>
  <c r="M7" i="3"/>
  <c r="T7" i="3" l="1"/>
</calcChain>
</file>

<file path=xl/sharedStrings.xml><?xml version="1.0" encoding="utf-8"?>
<sst xmlns="http://schemas.openxmlformats.org/spreadsheetml/2006/main" count="79" uniqueCount="79">
  <si>
    <t>FORMAÇÃO DE PREÇO DE VENDA — TRIBUTOS POR FORA (REFORMA TRIBUTÁRIA)</t>
  </si>
  <si>
    <t>1. OBJETIVO</t>
  </si>
  <si>
    <t>Esta planilha calcula o preço de venda de produtos e serviços considerando a lógica da</t>
  </si>
  <si>
    <t>Reforma Tributária (LC 214/2025): o IBS e a CBS são tributos NÃO CUMULATIVOS e cobrados</t>
  </si>
  <si>
    <t>"por fora" do preço — ou seja, são somados ao preço líquido, e não embutidos/diluídos nele</t>
  </si>
  <si>
    <t>como ocorria com PIS, COFINS, ICMS e ISS no modelo antigo. A empresa recupera crédito</t>
  </si>
  <si>
    <t>sobre o IBS/CBS pago nas compras, reduzindo o custo líquido de aquisição.</t>
  </si>
  <si>
    <t>2. COMO O CÁLCULO FUNCIONA</t>
  </si>
  <si>
    <t>1) Custo Líquido de Crédito = Custo de Aquisição − Créditos de IBS/CBS recuperáveis.</t>
  </si>
  <si>
    <t>2) Preço Líquido (sem tributos) = Custo Líquido ÷ Índice de Marcação, onde o Índice de</t>
  </si>
  <si>
    <t xml:space="preserve">   Marcação = 1 − (%Despesas Variáveis + %Despesas Fixas + %Margem de Lucro desejada).</t>
  </si>
  <si>
    <t>3) Tributos por Fora = Preço Líquido × (%CBS + %IBS + %Imposto Seletivo, se houver).</t>
  </si>
  <si>
    <t>4) Preço de Venda Final = Preço Líquido + Tributos por Fora (é esse valor que aparece</t>
  </si>
  <si>
    <t xml:space="preserve">   destacado na nota fiscal ao cliente).</t>
  </si>
  <si>
    <t>5) Para comparação, a planilha também calcula o preço final pelo modelo ANTIGO (tributos</t>
  </si>
  <si>
    <t xml:space="preserve">   "por dentro", diluídos no preço), usando a carga tributária efetiva atual informada por</t>
  </si>
  <si>
    <t xml:space="preserve">   você — assim dá para visualizar o impacto da reforma mantendo a mesma margem desejada.</t>
  </si>
  <si>
    <t>3. COMO PREENCHER</t>
  </si>
  <si>
    <t>- Vá primeiro à aba 'Parâmetros Tributários' e confira/ajuste as alíquotas de referência</t>
  </si>
  <si>
    <t xml:space="preserve">  (células em amarelo). Este é o regime GERAL (não cumulativo — Lucro Presumido/Real).</t>
  </si>
  <si>
    <t xml:space="preserve">  Para clientes do Simples Nacional, utilize a planilha específica de CBS Híbrido.</t>
  </si>
  <si>
    <t>- Na aba 'Formação de Preço', preencha uma linha por produto/serviço, com as células</t>
  </si>
  <si>
    <t xml:space="preserve">  em amarelo: custo de aquisição, % de crédito recuperável, despesas, margem desejada</t>
  </si>
  <si>
    <t xml:space="preserve">  e a carga tributária efetiva do regime atual (para fins de comparação).</t>
  </si>
  <si>
    <t>- As colunas em cinza são calculadas automaticamente — não editar.</t>
  </si>
  <si>
    <t>4. IMPORTANTE — PREMISSA SOBRE AS ALÍQUOTAS</t>
  </si>
  <si>
    <t>As alíquotas de referência de CBS e IBS AINDA NÃO SÃO DEFINITIVAS. A LC 214/2025 prevê</t>
  </si>
  <si>
    <t>já divulgou, em 2026, uma estimativa própria de 27,91% (9,21% CBS + 18,70% IBS) apenas</t>
  </si>
  <si>
    <t>para fins de projeção orçamentária — não é a alíquota oficial. A fixação definitiva cabe à</t>
  </si>
  <si>
    <t>Receita Federal, com homologação do TCU e resolução do Senado, prevista para até</t>
  </si>
  <si>
    <t>dezembro/2026. Revise os parâmetros desta planilha assim que a alíquota oficial for publicada.</t>
  </si>
  <si>
    <t>5. ABAS DA PLANILHA</t>
  </si>
  <si>
    <t>- Parâmetros Tributários: alíquotas de referência e premissas gerais, editáveis.</t>
  </si>
  <si>
    <t>- Formação de Preço: calculadora de preço de venda por produto/serviço.</t>
  </si>
  <si>
    <t>PARÂMETROS TRIBUTÁRIOS — REFORMA (IBS/CBS)</t>
  </si>
  <si>
    <t>Regime geral não cumulativo (Lucro Presumido/Real) — valores de referência, sujeitos a atualização oficial</t>
  </si>
  <si>
    <t>Parâmetro</t>
  </si>
  <si>
    <t>Valor</t>
  </si>
  <si>
    <t>Fonte / Observação</t>
  </si>
  <si>
    <t>Alíquota de Referência CBS (federal)</t>
  </si>
  <si>
    <t>MF/2024 — piso de referência (art. 475, LC 214/2025); estimativa CGIBS/2026: 9,21%</t>
  </si>
  <si>
    <t>Alíquota de Referência IBS (estadual + municipal)</t>
  </si>
  <si>
    <t>MF/2024 — piso de referência; estimativa CGIBS/2026: 18,70%</t>
  </si>
  <si>
    <t>Imposto Seletivo (IS) — regra geral (produtos não seletivos)</t>
  </si>
  <si>
    <t>Aplicável apenas a produtos específicos (ex: cigarros, bebidas, veículos poluentes)</t>
  </si>
  <si>
    <t>% Crédito de IBS/CBS Recuperável — padrão para insumos com direito a crédito integral</t>
  </si>
  <si>
    <t>Soma CBS + IBS de referência (ajustar por produto na aba de cálculo, se houver restrição de crédito)</t>
  </si>
  <si>
    <t>⚠ Estes percentuais são estimativas de mercado (não oficiais). Consulte a Receita Federal / resolução do Senado Federal para os valores definitivos e atualize esta aba quando publicados.</t>
  </si>
  <si>
    <t>FORMAÇÃO DE PREÇO DE VENDA — TRIBUTOS POR FORA (IBS/CBS)</t>
  </si>
  <si>
    <t>Preço líquido pelo índice de marcação + tributos somados por fora, com comparativo ao modelo atual (tributos por dentro)</t>
  </si>
  <si>
    <t>Nº</t>
  </si>
  <si>
    <t>Produto / Serviço</t>
  </si>
  <si>
    <t>Custo de
Aquisição (R$)</t>
  </si>
  <si>
    <t>% Crédito
IBS/CBS s/ Custo</t>
  </si>
  <si>
    <t>% Desp.
Variáveis</t>
  </si>
  <si>
    <t>% Desp. Fixas
Rateadas</t>
  </si>
  <si>
    <t>% Margem de
Lucro Desejada</t>
  </si>
  <si>
    <t>% CBS</t>
  </si>
  <si>
    <t>% IBS</t>
  </si>
  <si>
    <t>% Imposto
Seletivo</t>
  </si>
  <si>
    <t>Custo Líquido
de Crédito (R$)</t>
  </si>
  <si>
    <t>Índice de
Marcação</t>
  </si>
  <si>
    <t>Preço Líquido
(sem tributos) (R$)</t>
  </si>
  <si>
    <t>Tributos por
Fora (R$)</t>
  </si>
  <si>
    <t>PREÇO DE VENDA
FINAL — Reforma (R$)</t>
  </si>
  <si>
    <t>Carga Tributária
s/ Preço Final</t>
  </si>
  <si>
    <t>% Carga Trib.
Atual (informar)</t>
  </si>
  <si>
    <t>Preço Final
Regime Atual (R$)</t>
  </si>
  <si>
    <t>Diferença
(R$)</t>
  </si>
  <si>
    <t>Diferença
(%)</t>
  </si>
  <si>
    <t>Produto/Serviço Exemplo</t>
  </si>
  <si>
    <t>LEGENDA:</t>
  </si>
  <si>
    <t>Célula para preenchimento</t>
  </si>
  <si>
    <t>Calculado automaticamente</t>
  </si>
  <si>
    <t>Preço sobe com a reforma</t>
  </si>
  <si>
    <t>Preço cai com a reforma</t>
  </si>
  <si>
    <t>Observação: a coluna 'Preço Final Regime Atual' é uma comparação ilustrativa — depende do percentual de carga tributária atual informado (coluna Q), que varia por regime (Simples, Presumido, Real) e por produto/serviço.</t>
  </si>
  <si>
    <t>Versão_14_08_2026 - Lucro Real e Presumido</t>
  </si>
  <si>
    <t>um teto de referência de 26,5% (8,8% CBS + 18,7% IBS), mas o Comitê Gestor do IBS (CGIBS)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</si>
</sst>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6" x14ac:knownFonts="1">
    <font>
      <sz val="11"/>
      <color theme="1"/>
      <name val="Calibri"/>
      <family val="2"/>
      <charset val="1"/>
    </font>
    <font>
      <b/>
      <sz val="15"/>
      <color rgb="FF0B1F63"/>
      <name val="Arial"/>
      <family val="2"/>
    </font>
    <font>
      <i/>
      <sz val="11"/>
      <color rgb="FF3FA9DE"/>
      <name val="Arial"/>
      <family val="2"/>
    </font>
    <font>
      <b/>
      <sz val="12"/>
      <color rgb="FFFFFFFF"/>
      <name val="Arial"/>
      <family val="2"/>
    </font>
    <font>
      <sz val="10"/>
      <name val="Arial"/>
      <family val="2"/>
    </font>
    <font>
      <b/>
      <sz val="13"/>
      <color rgb="FF0B1F63"/>
      <name val="Arial"/>
      <family val="2"/>
    </font>
    <font>
      <i/>
      <sz val="9.5"/>
      <color rgb="FF3FA9DE"/>
      <name val="Arial"/>
      <family val="2"/>
    </font>
    <font>
      <b/>
      <sz val="10"/>
      <color rgb="FFFFFFFF"/>
      <name val="Arial"/>
      <family val="2"/>
    </font>
    <font>
      <b/>
      <sz val="10"/>
      <color rgb="FF00008B"/>
      <name val="Arial"/>
      <family val="2"/>
    </font>
    <font>
      <i/>
      <sz val="9"/>
      <color rgb="FF4A4A4A"/>
      <name val="Arial"/>
      <family val="2"/>
    </font>
    <font>
      <i/>
      <sz val="9"/>
      <color rgb="FFB30000"/>
      <name val="Arial"/>
      <family val="2"/>
    </font>
    <font>
      <b/>
      <sz val="9"/>
      <color rgb="FFFFFFFF"/>
      <name val="Arial"/>
      <family val="2"/>
    </font>
    <font>
      <sz val="9.5"/>
      <name val="Arial"/>
      <family val="2"/>
    </font>
    <font>
      <b/>
      <sz val="10"/>
      <color rgb="FF0B1F63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B1F63"/>
        <bgColor rgb="FF000080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D9E8FB"/>
        <bgColor rgb="FFF2F2F2"/>
      </patternFill>
    </fill>
    <fill>
      <patternFill patternType="solid">
        <fgColor rgb="FFFFC7CE"/>
        <bgColor rgb="FFCCCCFF"/>
      </patternFill>
    </fill>
    <fill>
      <patternFill patternType="solid">
        <fgColor rgb="FFC6EFCE"/>
        <bgColor rgb="FFD9E8FB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0" fontId="8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10" fontId="12" fillId="3" borderId="1" xfId="0" applyNumberFormat="1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10" fontId="12" fillId="4" borderId="1" xfId="0" applyNumberFormat="1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3" borderId="1" xfId="0" applyFill="1" applyBorder="1"/>
    <xf numFmtId="0" fontId="15" fillId="0" borderId="0" xfId="0" applyFont="1"/>
    <xf numFmtId="0" fontId="0" fillId="4" borderId="1" xfId="0" applyFill="1" applyBorder="1"/>
    <xf numFmtId="0" fontId="0" fillId="6" borderId="1" xfId="0" applyFill="1" applyBorder="1"/>
    <xf numFmtId="0" fontId="0" fillId="7" borderId="1" xfId="0" applyFill="1" applyBorder="1"/>
    <xf numFmtId="0" fontId="5" fillId="0" borderId="0" xfId="0" applyFont="1" applyAlignment="1">
      <alignment vertical="center"/>
    </xf>
    <xf numFmtId="0" fontId="6" fillId="0" borderId="0" xfId="0" applyFont="1"/>
    <xf numFmtId="0" fontId="9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2" borderId="0" xfId="0" applyFont="1" applyFill="1"/>
    <xf numFmtId="0" fontId="4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2">
    <dxf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30000"/>
      <rgbColor rgb="FF008000"/>
      <rgbColor rgb="FF00008B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9E8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FF99"/>
      <rgbColor rgb="FF99CCFF"/>
      <rgbColor rgb="FFFF99CC"/>
      <rgbColor rgb="FFCC99FF"/>
      <rgbColor rgb="FFFFC7CE"/>
      <rgbColor rgb="FF3366FF"/>
      <rgbColor rgb="FF3FA9DE"/>
      <rgbColor rgb="FF99CC00"/>
      <rgbColor rgb="FFFFCC00"/>
      <rgbColor rgb="FFFF9900"/>
      <rgbColor rgb="FFFF6600"/>
      <rgbColor rgb="FF666699"/>
      <rgbColor rgb="FF969696"/>
      <rgbColor rgb="FF0B1F63"/>
      <rgbColor rgb="FF339966"/>
      <rgbColor rgb="FF003300"/>
      <rgbColor rgb="FF333300"/>
      <rgbColor rgb="FF993300"/>
      <rgbColor rgb="FF993366"/>
      <rgbColor rgb="FF333399"/>
      <rgbColor rgb="FF4A4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638174</xdr:colOff>
      <xdr:row>7</xdr:row>
      <xdr:rowOff>19050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438274" cy="159067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161924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85750" cy="733424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9526</xdr:colOff>
      <xdr:row>4</xdr:row>
      <xdr:rowOff>142874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" y="0"/>
          <a:ext cx="342900" cy="90487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5"/>
  <sheetViews>
    <sheetView showGridLines="0" zoomScaleNormal="100" workbookViewId="0">
      <selection activeCell="A41" sqref="A41:J41"/>
    </sheetView>
  </sheetViews>
  <sheetFormatPr defaultColWidth="8.7109375" defaultRowHeight="15" x14ac:dyDescent="0.25"/>
  <cols>
    <col min="1" max="10" width="12" customWidth="1"/>
  </cols>
  <sheetData>
    <row r="2" spans="1:10" ht="33.75" customHeight="1" x14ac:dyDescent="0.25">
      <c r="C2" s="22" t="s">
        <v>0</v>
      </c>
      <c r="D2" s="22"/>
      <c r="E2" s="22"/>
      <c r="F2" s="22"/>
      <c r="G2" s="22"/>
      <c r="H2" s="22"/>
      <c r="I2" s="22"/>
      <c r="J2" s="22"/>
    </row>
    <row r="3" spans="1:10" x14ac:dyDescent="0.25">
      <c r="C3" s="22"/>
      <c r="D3" s="22"/>
      <c r="E3" s="22"/>
      <c r="F3" s="22"/>
      <c r="G3" s="22"/>
      <c r="H3" s="22"/>
      <c r="I3" s="22"/>
      <c r="J3" s="22"/>
    </row>
    <row r="4" spans="1:10" x14ac:dyDescent="0.25">
      <c r="C4" s="23" t="s">
        <v>77</v>
      </c>
      <c r="D4" s="23"/>
      <c r="E4" s="23"/>
      <c r="F4" s="23"/>
      <c r="G4" s="23"/>
      <c r="H4" s="23"/>
      <c r="I4" s="23"/>
      <c r="J4" s="23"/>
    </row>
    <row r="8" spans="1:10" ht="15.75" x14ac:dyDescent="0.25">
      <c r="A8" s="24" t="s">
        <v>1</v>
      </c>
      <c r="B8" s="24"/>
      <c r="C8" s="24"/>
      <c r="D8" s="24"/>
      <c r="E8" s="24"/>
      <c r="F8" s="24"/>
      <c r="G8" s="24"/>
      <c r="H8" s="24"/>
      <c r="I8" s="24"/>
      <c r="J8" s="24"/>
    </row>
    <row r="9" spans="1:10" ht="15" customHeight="1" x14ac:dyDescent="0.25">
      <c r="A9" s="25" t="s">
        <v>2</v>
      </c>
      <c r="B9" s="25"/>
      <c r="C9" s="25"/>
      <c r="D9" s="25"/>
      <c r="E9" s="25"/>
      <c r="F9" s="25"/>
      <c r="G9" s="25"/>
      <c r="H9" s="25"/>
      <c r="I9" s="25"/>
      <c r="J9" s="25"/>
    </row>
    <row r="10" spans="1:10" ht="15" customHeight="1" x14ac:dyDescent="0.25">
      <c r="A10" s="25" t="s">
        <v>3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ht="15" customHeight="1" x14ac:dyDescent="0.25">
      <c r="A11" s="25" t="s">
        <v>4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ht="15" customHeight="1" x14ac:dyDescent="0.25">
      <c r="A12" s="25" t="s">
        <v>5</v>
      </c>
      <c r="B12" s="25"/>
      <c r="C12" s="25"/>
      <c r="D12" s="25"/>
      <c r="E12" s="25"/>
      <c r="F12" s="25"/>
      <c r="G12" s="25"/>
      <c r="H12" s="25"/>
      <c r="I12" s="25"/>
      <c r="J12" s="25"/>
    </row>
    <row r="13" spans="1:10" ht="15" customHeight="1" x14ac:dyDescent="0.25">
      <c r="A13" s="25" t="s">
        <v>6</v>
      </c>
      <c r="B13" s="25"/>
      <c r="C13" s="25"/>
      <c r="D13" s="25"/>
      <c r="E13" s="25"/>
      <c r="F13" s="25"/>
      <c r="G13" s="25"/>
      <c r="H13" s="25"/>
      <c r="I13" s="25"/>
      <c r="J13" s="25"/>
    </row>
    <row r="15" spans="1:10" ht="15.75" x14ac:dyDescent="0.25">
      <c r="A15" s="24" t="s">
        <v>7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ht="15" customHeight="1" x14ac:dyDescent="0.25">
      <c r="A16" s="25" t="s">
        <v>8</v>
      </c>
      <c r="B16" s="25"/>
      <c r="C16" s="25"/>
      <c r="D16" s="25"/>
      <c r="E16" s="25"/>
      <c r="F16" s="25"/>
      <c r="G16" s="25"/>
      <c r="H16" s="25"/>
      <c r="I16" s="25"/>
      <c r="J16" s="25"/>
    </row>
    <row r="17" spans="1:10" ht="15" customHeight="1" x14ac:dyDescent="0.25">
      <c r="A17" s="25" t="s">
        <v>9</v>
      </c>
      <c r="B17" s="25"/>
      <c r="C17" s="25"/>
      <c r="D17" s="25"/>
      <c r="E17" s="25"/>
      <c r="F17" s="25"/>
      <c r="G17" s="25"/>
      <c r="H17" s="25"/>
      <c r="I17" s="25"/>
      <c r="J17" s="25"/>
    </row>
    <row r="18" spans="1:10" ht="15" customHeight="1" x14ac:dyDescent="0.25">
      <c r="A18" s="25" t="s">
        <v>10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5" customHeight="1" x14ac:dyDescent="0.25">
      <c r="A19" s="25" t="s">
        <v>11</v>
      </c>
      <c r="B19" s="25"/>
      <c r="C19" s="25"/>
      <c r="D19" s="25"/>
      <c r="E19" s="25"/>
      <c r="F19" s="25"/>
      <c r="G19" s="25"/>
      <c r="H19" s="25"/>
      <c r="I19" s="25"/>
      <c r="J19" s="25"/>
    </row>
    <row r="20" spans="1:10" ht="15" customHeight="1" x14ac:dyDescent="0.25">
      <c r="A20" s="25" t="s">
        <v>12</v>
      </c>
      <c r="B20" s="25"/>
      <c r="C20" s="25"/>
      <c r="D20" s="25"/>
      <c r="E20" s="25"/>
      <c r="F20" s="25"/>
      <c r="G20" s="25"/>
      <c r="H20" s="25"/>
      <c r="I20" s="25"/>
      <c r="J20" s="25"/>
    </row>
    <row r="21" spans="1:10" ht="15" customHeight="1" x14ac:dyDescent="0.25">
      <c r="A21" s="25" t="s">
        <v>13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ht="15" customHeight="1" x14ac:dyDescent="0.25">
      <c r="A22" s="25" t="s">
        <v>14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ht="15" customHeight="1" x14ac:dyDescent="0.25">
      <c r="A23" s="25" t="s">
        <v>15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ht="15" customHeight="1" x14ac:dyDescent="0.25">
      <c r="A24" s="25" t="s">
        <v>16</v>
      </c>
      <c r="B24" s="25"/>
      <c r="C24" s="25"/>
      <c r="D24" s="25"/>
      <c r="E24" s="25"/>
      <c r="F24" s="25"/>
      <c r="G24" s="25"/>
      <c r="H24" s="25"/>
      <c r="I24" s="25"/>
      <c r="J24" s="25"/>
    </row>
    <row r="26" spans="1:10" ht="15.75" x14ac:dyDescent="0.25">
      <c r="A26" s="24" t="s">
        <v>17</v>
      </c>
      <c r="B26" s="24"/>
      <c r="C26" s="24"/>
      <c r="D26" s="24"/>
      <c r="E26" s="24"/>
      <c r="F26" s="24"/>
      <c r="G26" s="24"/>
      <c r="H26" s="24"/>
      <c r="I26" s="24"/>
      <c r="J26" s="24"/>
    </row>
    <row r="27" spans="1:10" ht="15" customHeight="1" x14ac:dyDescent="0.25">
      <c r="A27" s="25" t="s">
        <v>18</v>
      </c>
      <c r="B27" s="25"/>
      <c r="C27" s="25"/>
      <c r="D27" s="25"/>
      <c r="E27" s="25"/>
      <c r="F27" s="25"/>
      <c r="G27" s="25"/>
      <c r="H27" s="25"/>
      <c r="I27" s="25"/>
      <c r="J27" s="25"/>
    </row>
    <row r="28" spans="1:10" ht="15" customHeight="1" x14ac:dyDescent="0.25">
      <c r="A28" s="25" t="s">
        <v>19</v>
      </c>
      <c r="B28" s="25"/>
      <c r="C28" s="25"/>
      <c r="D28" s="25"/>
      <c r="E28" s="25"/>
      <c r="F28" s="25"/>
      <c r="G28" s="25"/>
      <c r="H28" s="25"/>
      <c r="I28" s="25"/>
      <c r="J28" s="25"/>
    </row>
    <row r="29" spans="1:10" ht="15" customHeight="1" x14ac:dyDescent="0.25">
      <c r="A29" s="25" t="s">
        <v>20</v>
      </c>
      <c r="B29" s="25"/>
      <c r="C29" s="25"/>
      <c r="D29" s="25"/>
      <c r="E29" s="25"/>
      <c r="F29" s="25"/>
      <c r="G29" s="25"/>
      <c r="H29" s="25"/>
      <c r="I29" s="25"/>
      <c r="J29" s="25"/>
    </row>
    <row r="30" spans="1:10" ht="15" customHeight="1" x14ac:dyDescent="0.25">
      <c r="A30" s="25" t="s">
        <v>21</v>
      </c>
      <c r="B30" s="25"/>
      <c r="C30" s="25"/>
      <c r="D30" s="25"/>
      <c r="E30" s="25"/>
      <c r="F30" s="25"/>
      <c r="G30" s="25"/>
      <c r="H30" s="25"/>
      <c r="I30" s="25"/>
      <c r="J30" s="25"/>
    </row>
    <row r="31" spans="1:10" ht="15" customHeight="1" x14ac:dyDescent="0.25">
      <c r="A31" s="25" t="s">
        <v>22</v>
      </c>
      <c r="B31" s="25"/>
      <c r="C31" s="25"/>
      <c r="D31" s="25"/>
      <c r="E31" s="25"/>
      <c r="F31" s="25"/>
      <c r="G31" s="25"/>
      <c r="H31" s="25"/>
      <c r="I31" s="25"/>
      <c r="J31" s="25"/>
    </row>
    <row r="32" spans="1:10" ht="15" customHeight="1" x14ac:dyDescent="0.25">
      <c r="A32" s="25" t="s">
        <v>23</v>
      </c>
      <c r="B32" s="25"/>
      <c r="C32" s="25"/>
      <c r="D32" s="25"/>
      <c r="E32" s="25"/>
      <c r="F32" s="25"/>
      <c r="G32" s="25"/>
      <c r="H32" s="25"/>
      <c r="I32" s="25"/>
      <c r="J32" s="25"/>
    </row>
    <row r="33" spans="1:10" ht="15" customHeight="1" x14ac:dyDescent="0.25">
      <c r="A33" s="25" t="s">
        <v>24</v>
      </c>
      <c r="B33" s="25"/>
      <c r="C33" s="25"/>
      <c r="D33" s="25"/>
      <c r="E33" s="25"/>
      <c r="F33" s="25"/>
      <c r="G33" s="25"/>
      <c r="H33" s="25"/>
      <c r="I33" s="25"/>
      <c r="J33" s="25"/>
    </row>
    <row r="35" spans="1:10" ht="15.75" x14ac:dyDescent="0.25">
      <c r="A35" s="24" t="s">
        <v>25</v>
      </c>
      <c r="B35" s="24"/>
      <c r="C35" s="24"/>
      <c r="D35" s="24"/>
      <c r="E35" s="24"/>
      <c r="F35" s="24"/>
      <c r="G35" s="24"/>
      <c r="H35" s="24"/>
      <c r="I35" s="24"/>
      <c r="J35" s="24"/>
    </row>
    <row r="36" spans="1:10" ht="15" customHeight="1" x14ac:dyDescent="0.25">
      <c r="A36" s="25" t="s">
        <v>26</v>
      </c>
      <c r="B36" s="25"/>
      <c r="C36" s="25"/>
      <c r="D36" s="25"/>
      <c r="E36" s="25"/>
      <c r="F36" s="25"/>
      <c r="G36" s="25"/>
      <c r="H36" s="25"/>
      <c r="I36" s="25"/>
      <c r="J36" s="25"/>
    </row>
    <row r="37" spans="1:10" ht="15" customHeight="1" x14ac:dyDescent="0.25">
      <c r="A37" s="25" t="s">
        <v>78</v>
      </c>
      <c r="B37" s="25"/>
      <c r="C37" s="25"/>
      <c r="D37" s="25"/>
      <c r="E37" s="25"/>
      <c r="F37" s="25"/>
      <c r="G37" s="25"/>
      <c r="H37" s="25"/>
      <c r="I37" s="25"/>
      <c r="J37" s="25"/>
    </row>
    <row r="38" spans="1:10" ht="15" customHeight="1" x14ac:dyDescent="0.25">
      <c r="A38" s="25" t="s">
        <v>27</v>
      </c>
      <c r="B38" s="25"/>
      <c r="C38" s="25"/>
      <c r="D38" s="25"/>
      <c r="E38" s="25"/>
      <c r="F38" s="25"/>
      <c r="G38" s="25"/>
      <c r="H38" s="25"/>
      <c r="I38" s="25"/>
      <c r="J38" s="25"/>
    </row>
    <row r="39" spans="1:10" ht="15" customHeight="1" x14ac:dyDescent="0.25">
      <c r="A39" s="25" t="s">
        <v>28</v>
      </c>
      <c r="B39" s="25"/>
      <c r="C39" s="25"/>
      <c r="D39" s="25"/>
      <c r="E39" s="25"/>
      <c r="F39" s="25"/>
      <c r="G39" s="25"/>
      <c r="H39" s="25"/>
      <c r="I39" s="25"/>
      <c r="J39" s="25"/>
    </row>
    <row r="40" spans="1:10" ht="15" customHeight="1" x14ac:dyDescent="0.25">
      <c r="A40" s="25" t="s">
        <v>29</v>
      </c>
      <c r="B40" s="25"/>
      <c r="C40" s="25"/>
      <c r="D40" s="25"/>
      <c r="E40" s="25"/>
      <c r="F40" s="25"/>
      <c r="G40" s="25"/>
      <c r="H40" s="25"/>
      <c r="I40" s="25"/>
      <c r="J40" s="25"/>
    </row>
    <row r="41" spans="1:10" ht="15" customHeight="1" x14ac:dyDescent="0.25">
      <c r="A41" s="25" t="s">
        <v>30</v>
      </c>
      <c r="B41" s="25"/>
      <c r="C41" s="25"/>
      <c r="D41" s="25"/>
      <c r="E41" s="25"/>
      <c r="F41" s="25"/>
      <c r="G41" s="25"/>
      <c r="H41" s="25"/>
      <c r="I41" s="25"/>
      <c r="J41" s="25"/>
    </row>
    <row r="43" spans="1:10" ht="15.75" x14ac:dyDescent="0.25">
      <c r="A43" s="24" t="s">
        <v>31</v>
      </c>
      <c r="B43" s="24"/>
      <c r="C43" s="24"/>
      <c r="D43" s="24"/>
      <c r="E43" s="24"/>
      <c r="F43" s="24"/>
      <c r="G43" s="24"/>
      <c r="H43" s="24"/>
      <c r="I43" s="24"/>
      <c r="J43" s="24"/>
    </row>
    <row r="44" spans="1:10" ht="15" customHeight="1" x14ac:dyDescent="0.25">
      <c r="A44" s="25" t="s">
        <v>32</v>
      </c>
      <c r="B44" s="25"/>
      <c r="C44" s="25"/>
      <c r="D44" s="25"/>
      <c r="E44" s="25"/>
      <c r="F44" s="25"/>
      <c r="G44" s="25"/>
      <c r="H44" s="25"/>
      <c r="I44" s="25"/>
      <c r="J44" s="25"/>
    </row>
    <row r="45" spans="1:10" ht="15" customHeight="1" x14ac:dyDescent="0.25">
      <c r="A45" s="25" t="s">
        <v>33</v>
      </c>
      <c r="B45" s="25"/>
      <c r="C45" s="25"/>
      <c r="D45" s="25"/>
      <c r="E45" s="25"/>
      <c r="F45" s="25"/>
      <c r="G45" s="25"/>
      <c r="H45" s="25"/>
      <c r="I45" s="25"/>
      <c r="J45" s="25"/>
    </row>
  </sheetData>
  <mergeCells count="36">
    <mergeCell ref="A45:J45"/>
    <mergeCell ref="A39:J39"/>
    <mergeCell ref="A40:J40"/>
    <mergeCell ref="A41:J41"/>
    <mergeCell ref="A43:J43"/>
    <mergeCell ref="A44:J44"/>
    <mergeCell ref="A33:J33"/>
    <mergeCell ref="A35:J35"/>
    <mergeCell ref="A36:J36"/>
    <mergeCell ref="A37:J37"/>
    <mergeCell ref="A38:J38"/>
    <mergeCell ref="A28:J28"/>
    <mergeCell ref="A29:J29"/>
    <mergeCell ref="A30:J30"/>
    <mergeCell ref="A31:J31"/>
    <mergeCell ref="A32:J32"/>
    <mergeCell ref="A22:J22"/>
    <mergeCell ref="A23:J23"/>
    <mergeCell ref="A24:J24"/>
    <mergeCell ref="A26:J26"/>
    <mergeCell ref="A27:J27"/>
    <mergeCell ref="A17:J17"/>
    <mergeCell ref="A18:J18"/>
    <mergeCell ref="A19:J19"/>
    <mergeCell ref="A20:J20"/>
    <mergeCell ref="A21:J21"/>
    <mergeCell ref="A11:J11"/>
    <mergeCell ref="A12:J12"/>
    <mergeCell ref="A13:J13"/>
    <mergeCell ref="A15:J15"/>
    <mergeCell ref="A16:J16"/>
    <mergeCell ref="C2:J3"/>
    <mergeCell ref="C4:J4"/>
    <mergeCell ref="A8:J8"/>
    <mergeCell ref="A9:J9"/>
    <mergeCell ref="A10:J10"/>
  </mergeCells>
  <pageMargins left="0.4" right="0.4" top="1" bottom="1" header="0.511811023622047" footer="0.511811023622047"/>
  <pageSetup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1"/>
  <sheetViews>
    <sheetView showGridLines="0" zoomScaleNormal="100" workbookViewId="0">
      <selection activeCell="C9" sqref="C9"/>
    </sheetView>
  </sheetViews>
  <sheetFormatPr defaultColWidth="8.7109375" defaultRowHeight="15" x14ac:dyDescent="0.25"/>
  <cols>
    <col min="1" max="1" width="4" customWidth="1"/>
    <col min="2" max="2" width="46" customWidth="1"/>
    <col min="3" max="3" width="14" customWidth="1"/>
    <col min="4" max="4" width="46" customWidth="1"/>
  </cols>
  <sheetData>
    <row r="1" spans="2:6" x14ac:dyDescent="0.25">
      <c r="B1" s="19" t="s">
        <v>34</v>
      </c>
      <c r="C1" s="19"/>
      <c r="D1" s="19"/>
      <c r="E1" s="19"/>
      <c r="F1" s="19"/>
    </row>
    <row r="2" spans="2:6" x14ac:dyDescent="0.25">
      <c r="B2" s="19"/>
      <c r="C2" s="19"/>
      <c r="D2" s="19"/>
      <c r="E2" s="19"/>
      <c r="F2" s="19"/>
    </row>
    <row r="3" spans="2:6" x14ac:dyDescent="0.25">
      <c r="B3" s="20" t="s">
        <v>35</v>
      </c>
      <c r="C3" s="20"/>
      <c r="D3" s="20"/>
      <c r="E3" s="20"/>
      <c r="F3" s="20"/>
    </row>
    <row r="5" spans="2:6" ht="19.5" customHeight="1" x14ac:dyDescent="0.25">
      <c r="B5" s="1" t="s">
        <v>36</v>
      </c>
      <c r="C5" s="1" t="s">
        <v>37</v>
      </c>
      <c r="D5" s="1" t="s">
        <v>38</v>
      </c>
    </row>
    <row r="6" spans="2:6" ht="30" customHeight="1" x14ac:dyDescent="0.25">
      <c r="B6" s="2" t="s">
        <v>39</v>
      </c>
      <c r="C6" s="3">
        <v>8.7999999999999995E-2</v>
      </c>
      <c r="D6" s="4" t="s">
        <v>40</v>
      </c>
    </row>
    <row r="7" spans="2:6" ht="30" customHeight="1" x14ac:dyDescent="0.25">
      <c r="B7" s="2" t="s">
        <v>41</v>
      </c>
      <c r="C7" s="3">
        <v>0.187</v>
      </c>
      <c r="D7" s="4" t="s">
        <v>42</v>
      </c>
    </row>
    <row r="8" spans="2:6" ht="30" customHeight="1" x14ac:dyDescent="0.25">
      <c r="B8" s="2" t="s">
        <v>43</v>
      </c>
      <c r="C8" s="3">
        <v>0</v>
      </c>
      <c r="D8" s="4" t="s">
        <v>44</v>
      </c>
    </row>
    <row r="9" spans="2:6" ht="30" customHeight="1" x14ac:dyDescent="0.25">
      <c r="B9" s="2" t="s">
        <v>45</v>
      </c>
      <c r="C9" s="3">
        <f>26%</f>
        <v>0.26</v>
      </c>
      <c r="D9" s="4" t="s">
        <v>46</v>
      </c>
    </row>
    <row r="11" spans="2:6" ht="27.75" customHeight="1" x14ac:dyDescent="0.25">
      <c r="B11" s="26" t="s">
        <v>47</v>
      </c>
      <c r="C11" s="26"/>
      <c r="D11" s="26"/>
    </row>
  </sheetData>
  <mergeCells count="3">
    <mergeCell ref="B1:F2"/>
    <mergeCell ref="B3:F3"/>
    <mergeCell ref="B11:D11"/>
  </mergeCells>
  <pageMargins left="0.4" right="0.4" top="1" bottom="1" header="0.511811023622047" footer="0.511811023622047"/>
  <pageSetup fitToHeight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1"/>
  <sheetViews>
    <sheetView showGridLines="0" tabSelected="1" zoomScaleNormal="100" workbookViewId="0">
      <pane xSplit="2" ySplit="6" topLeftCell="H7" activePane="bottomRight" state="frozen"/>
      <selection pane="topRight" activeCell="C1" sqref="C1"/>
      <selection pane="bottomLeft" activeCell="A7" sqref="A7"/>
      <selection pane="bottomRight" activeCell="T7" sqref="T7"/>
    </sheetView>
  </sheetViews>
  <sheetFormatPr defaultColWidth="8.7109375" defaultRowHeight="15" x14ac:dyDescent="0.25"/>
  <cols>
    <col min="1" max="1" width="5" customWidth="1"/>
    <col min="2" max="2" width="26" customWidth="1"/>
    <col min="3" max="3" width="13" customWidth="1"/>
    <col min="4" max="4" width="12" customWidth="1"/>
    <col min="5" max="5" width="11" customWidth="1"/>
    <col min="6" max="7" width="12" customWidth="1"/>
    <col min="8" max="9" width="9" customWidth="1"/>
    <col min="10" max="10" width="10" customWidth="1"/>
    <col min="11" max="11" width="13" customWidth="1"/>
    <col min="12" max="12" width="11" customWidth="1"/>
    <col min="13" max="13" width="14" customWidth="1"/>
    <col min="14" max="14" width="13" customWidth="1"/>
    <col min="15" max="15" width="15" customWidth="1"/>
    <col min="16" max="17" width="12" customWidth="1"/>
    <col min="18" max="18" width="14" customWidth="1"/>
    <col min="19" max="19" width="12" customWidth="1"/>
    <col min="20" max="20" width="11" customWidth="1"/>
  </cols>
  <sheetData>
    <row r="1" spans="1:20" x14ac:dyDescent="0.25">
      <c r="B1" s="19" t="s">
        <v>48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20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0" x14ac:dyDescent="0.25">
      <c r="B3" s="20" t="s">
        <v>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6" spans="1:20" ht="45.75" customHeight="1" x14ac:dyDescent="0.25">
      <c r="A6" s="5" t="s">
        <v>50</v>
      </c>
      <c r="B6" s="5" t="s">
        <v>51</v>
      </c>
      <c r="C6" s="5" t="s">
        <v>52</v>
      </c>
      <c r="D6" s="5" t="s">
        <v>53</v>
      </c>
      <c r="E6" s="5" t="s">
        <v>54</v>
      </c>
      <c r="F6" s="5" t="s">
        <v>55</v>
      </c>
      <c r="G6" s="5" t="s">
        <v>56</v>
      </c>
      <c r="H6" s="5" t="s">
        <v>57</v>
      </c>
      <c r="I6" s="5" t="s">
        <v>58</v>
      </c>
      <c r="J6" s="5" t="s">
        <v>59</v>
      </c>
      <c r="K6" s="5" t="s">
        <v>60</v>
      </c>
      <c r="L6" s="5" t="s">
        <v>61</v>
      </c>
      <c r="M6" s="5" t="s">
        <v>62</v>
      </c>
      <c r="N6" s="5" t="s">
        <v>63</v>
      </c>
      <c r="O6" s="5" t="s">
        <v>64</v>
      </c>
      <c r="P6" s="5" t="s">
        <v>65</v>
      </c>
      <c r="Q6" s="5" t="s">
        <v>66</v>
      </c>
      <c r="R6" s="5" t="s">
        <v>67</v>
      </c>
      <c r="S6" s="5" t="s">
        <v>68</v>
      </c>
      <c r="T6" s="5" t="s">
        <v>69</v>
      </c>
    </row>
    <row r="7" spans="1:20" x14ac:dyDescent="0.25">
      <c r="A7" s="6">
        <f t="shared" ref="A7:A26" si="0">IF(B7="","",ROW()-6)</f>
        <v>1</v>
      </c>
      <c r="B7" s="7" t="s">
        <v>70</v>
      </c>
      <c r="C7" s="8">
        <v>100</v>
      </c>
      <c r="D7" s="9">
        <v>0.26</v>
      </c>
      <c r="E7" s="9">
        <v>0.05</v>
      </c>
      <c r="F7" s="9">
        <v>0.1</v>
      </c>
      <c r="G7" s="9">
        <v>0.2</v>
      </c>
      <c r="H7" s="9">
        <f>'Parâmetros Tributários'!$C$6</f>
        <v>8.7999999999999995E-2</v>
      </c>
      <c r="I7" s="9">
        <f>'Parâmetros Tributários'!$C$7</f>
        <v>0.187</v>
      </c>
      <c r="J7" s="9">
        <f>'Parâmetros Tributários'!$C$8</f>
        <v>0</v>
      </c>
      <c r="K7" s="10">
        <f>IF(B7="","",C7*(1-D7))</f>
        <v>74</v>
      </c>
      <c r="L7" s="11">
        <f>IF(B7="","",1-(E7+F7+G7))</f>
        <v>0.64999999999999991</v>
      </c>
      <c r="M7" s="10">
        <f>IF(B7="","",IF(L7&lt;=0,"Verificar índice",K7/L7))</f>
        <v>113.84615384615387</v>
      </c>
      <c r="N7" s="10">
        <f>IF(B7="","",IF(M7="Verificar índice","",M7*(H7+I7+J7)))</f>
        <v>31.307692307692317</v>
      </c>
      <c r="O7" s="12">
        <f>IF(B7="","",IF(M7="Verificar índice","",M7+N7))</f>
        <v>145.15384615384619</v>
      </c>
      <c r="P7" s="11">
        <f>IF(B7="","",IF(OR(O7="",O7=0),"",N7/O7))</f>
        <v>0.21568627450980393</v>
      </c>
      <c r="Q7" s="9">
        <v>0.1</v>
      </c>
      <c r="R7" s="10">
        <f>IF(B7="","",IF((1-(E7+F7+G7+Q7))&lt;=0,"Verificar carga",C7/(1-(E7+F7+G7+Q7))))</f>
        <v>181.81818181818184</v>
      </c>
      <c r="S7" s="10">
        <f>IF(B7="","",IF(OR(O7="",R7="Verificar carga",R7=""),"",O7-R7))</f>
        <v>-36.664335664335653</v>
      </c>
      <c r="T7" s="11">
        <f>IF(B7="","",IF(OR(S7="",R7="Verificar carga",R7=0,R7=""),"",S7/R7))</f>
        <v>-0.20165384615384607</v>
      </c>
    </row>
    <row r="8" spans="1:20" x14ac:dyDescent="0.25">
      <c r="A8" s="6" t="str">
        <f t="shared" si="0"/>
        <v/>
      </c>
      <c r="B8" s="7"/>
      <c r="C8" s="8"/>
      <c r="D8" s="9"/>
      <c r="E8" s="9"/>
      <c r="F8" s="9"/>
      <c r="G8" s="9"/>
      <c r="H8" s="9"/>
      <c r="I8" s="9"/>
      <c r="J8" s="9"/>
      <c r="K8" s="10" t="str">
        <f t="shared" ref="K7:K26" si="1">IF(B8="","",C8*(1-D8))</f>
        <v/>
      </c>
      <c r="L8" s="11" t="str">
        <f t="shared" ref="L7:L26" si="2">IF(B8="","",1-(E8+F8+G8))</f>
        <v/>
      </c>
      <c r="M8" s="10" t="str">
        <f t="shared" ref="M7:M26" si="3">IF(B8="","",IF(L8&lt;=0,"Verificar índice",K8/L8))</f>
        <v/>
      </c>
      <c r="N8" s="10" t="str">
        <f t="shared" ref="N7:N26" si="4">IF(B8="","",IF(M8="Verificar índice","",M8*(H8+I8+J8)))</f>
        <v/>
      </c>
      <c r="O8" s="12" t="str">
        <f t="shared" ref="O7:O26" si="5">IF(B8="","",IF(M8="Verificar índice","",M8+N8))</f>
        <v/>
      </c>
      <c r="P8" s="11" t="str">
        <f t="shared" ref="P7:P26" si="6">IF(B8="","",IF(OR(O8="",O8=0),"",N8/O8))</f>
        <v/>
      </c>
      <c r="Q8" s="9"/>
      <c r="R8" s="10" t="str">
        <f t="shared" ref="R7:R26" si="7">IF(B8="","",IF((1-(E8+F8+G8+Q8))&lt;=0,"Verificar carga",C8/(1-(E8+F8+G8+Q8))))</f>
        <v/>
      </c>
      <c r="S8" s="10" t="str">
        <f t="shared" ref="S7:S26" si="8">IF(B8="","",IF(OR(O8="",R8="Verificar carga",R8=""),"",O8-R8))</f>
        <v/>
      </c>
      <c r="T8" s="11" t="str">
        <f t="shared" ref="T7:T26" si="9">IF(B8="","",IF(OR(S8="",R8="Verificar carga",R8=0,R8=""),"",S8/R8))</f>
        <v/>
      </c>
    </row>
    <row r="9" spans="1:20" x14ac:dyDescent="0.25">
      <c r="A9" s="6" t="str">
        <f t="shared" si="0"/>
        <v/>
      </c>
      <c r="B9" s="7"/>
      <c r="C9" s="8"/>
      <c r="D9" s="9"/>
      <c r="E9" s="9"/>
      <c r="F9" s="9"/>
      <c r="G9" s="9"/>
      <c r="H9" s="9"/>
      <c r="I9" s="9"/>
      <c r="J9" s="9"/>
      <c r="K9" s="10" t="str">
        <f t="shared" si="1"/>
        <v/>
      </c>
      <c r="L9" s="11" t="str">
        <f t="shared" si="2"/>
        <v/>
      </c>
      <c r="M9" s="10" t="str">
        <f t="shared" si="3"/>
        <v/>
      </c>
      <c r="N9" s="10" t="str">
        <f t="shared" si="4"/>
        <v/>
      </c>
      <c r="O9" s="12" t="str">
        <f t="shared" si="5"/>
        <v/>
      </c>
      <c r="P9" s="11" t="str">
        <f t="shared" si="6"/>
        <v/>
      </c>
      <c r="Q9" s="9"/>
      <c r="R9" s="10" t="str">
        <f t="shared" si="7"/>
        <v/>
      </c>
      <c r="S9" s="10" t="str">
        <f t="shared" si="8"/>
        <v/>
      </c>
      <c r="T9" s="11" t="str">
        <f t="shared" si="9"/>
        <v/>
      </c>
    </row>
    <row r="10" spans="1:20" x14ac:dyDescent="0.25">
      <c r="A10" s="6" t="str">
        <f t="shared" si="0"/>
        <v/>
      </c>
      <c r="B10" s="7"/>
      <c r="C10" s="8"/>
      <c r="D10" s="9"/>
      <c r="E10" s="9"/>
      <c r="F10" s="9"/>
      <c r="G10" s="9"/>
      <c r="H10" s="9"/>
      <c r="I10" s="9"/>
      <c r="J10" s="9"/>
      <c r="K10" s="10" t="str">
        <f t="shared" si="1"/>
        <v/>
      </c>
      <c r="L10" s="11" t="str">
        <f t="shared" si="2"/>
        <v/>
      </c>
      <c r="M10" s="10" t="str">
        <f t="shared" si="3"/>
        <v/>
      </c>
      <c r="N10" s="10" t="str">
        <f t="shared" si="4"/>
        <v/>
      </c>
      <c r="O10" s="12" t="str">
        <f t="shared" si="5"/>
        <v/>
      </c>
      <c r="P10" s="11" t="str">
        <f t="shared" si="6"/>
        <v/>
      </c>
      <c r="Q10" s="9"/>
      <c r="R10" s="10" t="str">
        <f t="shared" si="7"/>
        <v/>
      </c>
      <c r="S10" s="10" t="str">
        <f t="shared" si="8"/>
        <v/>
      </c>
      <c r="T10" s="11" t="str">
        <f t="shared" si="9"/>
        <v/>
      </c>
    </row>
    <row r="11" spans="1:20" x14ac:dyDescent="0.25">
      <c r="A11" s="6" t="str">
        <f t="shared" si="0"/>
        <v/>
      </c>
      <c r="B11" s="7"/>
      <c r="C11" s="8"/>
      <c r="D11" s="9"/>
      <c r="E11" s="9"/>
      <c r="F11" s="9"/>
      <c r="G11" s="9"/>
      <c r="H11" s="9"/>
      <c r="I11" s="9"/>
      <c r="J11" s="9"/>
      <c r="K11" s="10" t="str">
        <f t="shared" si="1"/>
        <v/>
      </c>
      <c r="L11" s="11" t="str">
        <f t="shared" si="2"/>
        <v/>
      </c>
      <c r="M11" s="10" t="str">
        <f t="shared" si="3"/>
        <v/>
      </c>
      <c r="N11" s="10" t="str">
        <f t="shared" si="4"/>
        <v/>
      </c>
      <c r="O11" s="12" t="str">
        <f t="shared" si="5"/>
        <v/>
      </c>
      <c r="P11" s="11" t="str">
        <f t="shared" si="6"/>
        <v/>
      </c>
      <c r="Q11" s="9"/>
      <c r="R11" s="10" t="str">
        <f t="shared" si="7"/>
        <v/>
      </c>
      <c r="S11" s="10" t="str">
        <f t="shared" si="8"/>
        <v/>
      </c>
      <c r="T11" s="11" t="str">
        <f t="shared" si="9"/>
        <v/>
      </c>
    </row>
    <row r="12" spans="1:20" x14ac:dyDescent="0.25">
      <c r="A12" s="6" t="str">
        <f t="shared" si="0"/>
        <v/>
      </c>
      <c r="B12" s="7"/>
      <c r="C12" s="8"/>
      <c r="D12" s="9"/>
      <c r="E12" s="9"/>
      <c r="F12" s="9"/>
      <c r="G12" s="9"/>
      <c r="H12" s="9"/>
      <c r="I12" s="9"/>
      <c r="J12" s="9"/>
      <c r="K12" s="10" t="str">
        <f t="shared" si="1"/>
        <v/>
      </c>
      <c r="L12" s="11" t="str">
        <f t="shared" si="2"/>
        <v/>
      </c>
      <c r="M12" s="10" t="str">
        <f t="shared" si="3"/>
        <v/>
      </c>
      <c r="N12" s="10" t="str">
        <f t="shared" si="4"/>
        <v/>
      </c>
      <c r="O12" s="12" t="str">
        <f t="shared" si="5"/>
        <v/>
      </c>
      <c r="P12" s="11" t="str">
        <f t="shared" si="6"/>
        <v/>
      </c>
      <c r="Q12" s="9"/>
      <c r="R12" s="10" t="str">
        <f t="shared" si="7"/>
        <v/>
      </c>
      <c r="S12" s="10" t="str">
        <f t="shared" si="8"/>
        <v/>
      </c>
      <c r="T12" s="11" t="str">
        <f t="shared" si="9"/>
        <v/>
      </c>
    </row>
    <row r="13" spans="1:20" x14ac:dyDescent="0.25">
      <c r="A13" s="6" t="str">
        <f t="shared" si="0"/>
        <v/>
      </c>
      <c r="B13" s="7"/>
      <c r="C13" s="8"/>
      <c r="D13" s="9"/>
      <c r="E13" s="9"/>
      <c r="F13" s="9"/>
      <c r="G13" s="9"/>
      <c r="H13" s="9"/>
      <c r="I13" s="9"/>
      <c r="J13" s="9"/>
      <c r="K13" s="10" t="str">
        <f t="shared" si="1"/>
        <v/>
      </c>
      <c r="L13" s="11" t="str">
        <f t="shared" si="2"/>
        <v/>
      </c>
      <c r="M13" s="10" t="str">
        <f t="shared" si="3"/>
        <v/>
      </c>
      <c r="N13" s="10" t="str">
        <f t="shared" si="4"/>
        <v/>
      </c>
      <c r="O13" s="12" t="str">
        <f t="shared" si="5"/>
        <v/>
      </c>
      <c r="P13" s="11" t="str">
        <f t="shared" si="6"/>
        <v/>
      </c>
      <c r="Q13" s="9"/>
      <c r="R13" s="10" t="str">
        <f t="shared" si="7"/>
        <v/>
      </c>
      <c r="S13" s="10" t="str">
        <f t="shared" si="8"/>
        <v/>
      </c>
      <c r="T13" s="11" t="str">
        <f t="shared" si="9"/>
        <v/>
      </c>
    </row>
    <row r="14" spans="1:20" x14ac:dyDescent="0.25">
      <c r="A14" s="6" t="str">
        <f t="shared" si="0"/>
        <v/>
      </c>
      <c r="B14" s="7"/>
      <c r="C14" s="8"/>
      <c r="D14" s="9"/>
      <c r="E14" s="9"/>
      <c r="F14" s="9"/>
      <c r="G14" s="9"/>
      <c r="H14" s="9"/>
      <c r="I14" s="9"/>
      <c r="J14" s="9"/>
      <c r="K14" s="10" t="str">
        <f t="shared" si="1"/>
        <v/>
      </c>
      <c r="L14" s="11" t="str">
        <f t="shared" si="2"/>
        <v/>
      </c>
      <c r="M14" s="10" t="str">
        <f t="shared" si="3"/>
        <v/>
      </c>
      <c r="N14" s="10" t="str">
        <f t="shared" si="4"/>
        <v/>
      </c>
      <c r="O14" s="12" t="str">
        <f t="shared" si="5"/>
        <v/>
      </c>
      <c r="P14" s="11" t="str">
        <f t="shared" si="6"/>
        <v/>
      </c>
      <c r="Q14" s="9"/>
      <c r="R14" s="10" t="str">
        <f t="shared" si="7"/>
        <v/>
      </c>
      <c r="S14" s="10" t="str">
        <f t="shared" si="8"/>
        <v/>
      </c>
      <c r="T14" s="11" t="str">
        <f t="shared" si="9"/>
        <v/>
      </c>
    </row>
    <row r="15" spans="1:20" x14ac:dyDescent="0.25">
      <c r="A15" s="6" t="str">
        <f t="shared" si="0"/>
        <v/>
      </c>
      <c r="B15" s="7"/>
      <c r="C15" s="8"/>
      <c r="D15" s="9"/>
      <c r="E15" s="9"/>
      <c r="F15" s="9"/>
      <c r="G15" s="9"/>
      <c r="H15" s="9"/>
      <c r="I15" s="9"/>
      <c r="J15" s="9"/>
      <c r="K15" s="10" t="str">
        <f t="shared" si="1"/>
        <v/>
      </c>
      <c r="L15" s="11" t="str">
        <f t="shared" si="2"/>
        <v/>
      </c>
      <c r="M15" s="10" t="str">
        <f t="shared" si="3"/>
        <v/>
      </c>
      <c r="N15" s="10" t="str">
        <f t="shared" si="4"/>
        <v/>
      </c>
      <c r="O15" s="12" t="str">
        <f t="shared" si="5"/>
        <v/>
      </c>
      <c r="P15" s="11" t="str">
        <f t="shared" si="6"/>
        <v/>
      </c>
      <c r="Q15" s="9"/>
      <c r="R15" s="10" t="str">
        <f t="shared" si="7"/>
        <v/>
      </c>
      <c r="S15" s="10" t="str">
        <f t="shared" si="8"/>
        <v/>
      </c>
      <c r="T15" s="11" t="str">
        <f t="shared" si="9"/>
        <v/>
      </c>
    </row>
    <row r="16" spans="1:20" x14ac:dyDescent="0.25">
      <c r="A16" s="6" t="str">
        <f t="shared" si="0"/>
        <v/>
      </c>
      <c r="B16" s="7"/>
      <c r="C16" s="8"/>
      <c r="D16" s="9"/>
      <c r="E16" s="9"/>
      <c r="F16" s="9"/>
      <c r="G16" s="9"/>
      <c r="H16" s="9"/>
      <c r="I16" s="9"/>
      <c r="J16" s="9"/>
      <c r="K16" s="10" t="str">
        <f t="shared" si="1"/>
        <v/>
      </c>
      <c r="L16" s="11" t="str">
        <f t="shared" si="2"/>
        <v/>
      </c>
      <c r="M16" s="10" t="str">
        <f t="shared" si="3"/>
        <v/>
      </c>
      <c r="N16" s="10" t="str">
        <f t="shared" si="4"/>
        <v/>
      </c>
      <c r="O16" s="12" t="str">
        <f t="shared" si="5"/>
        <v/>
      </c>
      <c r="P16" s="11" t="str">
        <f t="shared" si="6"/>
        <v/>
      </c>
      <c r="Q16" s="9"/>
      <c r="R16" s="10" t="str">
        <f t="shared" si="7"/>
        <v/>
      </c>
      <c r="S16" s="10" t="str">
        <f t="shared" si="8"/>
        <v/>
      </c>
      <c r="T16" s="11" t="str">
        <f t="shared" si="9"/>
        <v/>
      </c>
    </row>
    <row r="17" spans="1:20" x14ac:dyDescent="0.25">
      <c r="A17" s="6" t="str">
        <f t="shared" si="0"/>
        <v/>
      </c>
      <c r="B17" s="7"/>
      <c r="C17" s="8"/>
      <c r="D17" s="9"/>
      <c r="E17" s="9"/>
      <c r="F17" s="9"/>
      <c r="G17" s="9"/>
      <c r="H17" s="9"/>
      <c r="I17" s="9"/>
      <c r="J17" s="9"/>
      <c r="K17" s="10" t="str">
        <f t="shared" si="1"/>
        <v/>
      </c>
      <c r="L17" s="11" t="str">
        <f t="shared" si="2"/>
        <v/>
      </c>
      <c r="M17" s="10" t="str">
        <f t="shared" si="3"/>
        <v/>
      </c>
      <c r="N17" s="10" t="str">
        <f t="shared" si="4"/>
        <v/>
      </c>
      <c r="O17" s="12" t="str">
        <f t="shared" si="5"/>
        <v/>
      </c>
      <c r="P17" s="11" t="str">
        <f t="shared" si="6"/>
        <v/>
      </c>
      <c r="Q17" s="9"/>
      <c r="R17" s="10" t="str">
        <f t="shared" si="7"/>
        <v/>
      </c>
      <c r="S17" s="10" t="str">
        <f t="shared" si="8"/>
        <v/>
      </c>
      <c r="T17" s="11" t="str">
        <f t="shared" si="9"/>
        <v/>
      </c>
    </row>
    <row r="18" spans="1:20" x14ac:dyDescent="0.25">
      <c r="A18" s="6" t="str">
        <f t="shared" si="0"/>
        <v/>
      </c>
      <c r="B18" s="7"/>
      <c r="C18" s="8"/>
      <c r="D18" s="9"/>
      <c r="E18" s="9"/>
      <c r="F18" s="9"/>
      <c r="G18" s="9"/>
      <c r="H18" s="9"/>
      <c r="I18" s="9"/>
      <c r="J18" s="9"/>
      <c r="K18" s="10" t="str">
        <f t="shared" si="1"/>
        <v/>
      </c>
      <c r="L18" s="11" t="str">
        <f t="shared" si="2"/>
        <v/>
      </c>
      <c r="M18" s="10" t="str">
        <f t="shared" si="3"/>
        <v/>
      </c>
      <c r="N18" s="10" t="str">
        <f t="shared" si="4"/>
        <v/>
      </c>
      <c r="O18" s="12" t="str">
        <f t="shared" si="5"/>
        <v/>
      </c>
      <c r="P18" s="11" t="str">
        <f t="shared" si="6"/>
        <v/>
      </c>
      <c r="Q18" s="9"/>
      <c r="R18" s="10" t="str">
        <f t="shared" si="7"/>
        <v/>
      </c>
      <c r="S18" s="10" t="str">
        <f t="shared" si="8"/>
        <v/>
      </c>
      <c r="T18" s="11" t="str">
        <f t="shared" si="9"/>
        <v/>
      </c>
    </row>
    <row r="19" spans="1:20" x14ac:dyDescent="0.25">
      <c r="A19" s="6" t="str">
        <f t="shared" si="0"/>
        <v/>
      </c>
      <c r="B19" s="7"/>
      <c r="C19" s="8"/>
      <c r="D19" s="9"/>
      <c r="E19" s="9"/>
      <c r="F19" s="9"/>
      <c r="G19" s="9"/>
      <c r="H19" s="9"/>
      <c r="I19" s="9"/>
      <c r="J19" s="9"/>
      <c r="K19" s="10" t="str">
        <f t="shared" si="1"/>
        <v/>
      </c>
      <c r="L19" s="11" t="str">
        <f t="shared" si="2"/>
        <v/>
      </c>
      <c r="M19" s="10" t="str">
        <f t="shared" si="3"/>
        <v/>
      </c>
      <c r="N19" s="10" t="str">
        <f t="shared" si="4"/>
        <v/>
      </c>
      <c r="O19" s="12" t="str">
        <f t="shared" si="5"/>
        <v/>
      </c>
      <c r="P19" s="11" t="str">
        <f t="shared" si="6"/>
        <v/>
      </c>
      <c r="Q19" s="9"/>
      <c r="R19" s="10" t="str">
        <f t="shared" si="7"/>
        <v/>
      </c>
      <c r="S19" s="10" t="str">
        <f t="shared" si="8"/>
        <v/>
      </c>
      <c r="T19" s="11" t="str">
        <f t="shared" si="9"/>
        <v/>
      </c>
    </row>
    <row r="20" spans="1:20" x14ac:dyDescent="0.25">
      <c r="A20" s="6" t="str">
        <f t="shared" si="0"/>
        <v/>
      </c>
      <c r="B20" s="7"/>
      <c r="C20" s="8"/>
      <c r="D20" s="9"/>
      <c r="E20" s="9"/>
      <c r="F20" s="9"/>
      <c r="G20" s="9"/>
      <c r="H20" s="9"/>
      <c r="I20" s="9"/>
      <c r="J20" s="9"/>
      <c r="K20" s="10" t="str">
        <f t="shared" si="1"/>
        <v/>
      </c>
      <c r="L20" s="11" t="str">
        <f t="shared" si="2"/>
        <v/>
      </c>
      <c r="M20" s="10" t="str">
        <f t="shared" si="3"/>
        <v/>
      </c>
      <c r="N20" s="10" t="str">
        <f t="shared" si="4"/>
        <v/>
      </c>
      <c r="O20" s="12" t="str">
        <f t="shared" si="5"/>
        <v/>
      </c>
      <c r="P20" s="11" t="str">
        <f t="shared" si="6"/>
        <v/>
      </c>
      <c r="Q20" s="9"/>
      <c r="R20" s="10" t="str">
        <f t="shared" si="7"/>
        <v/>
      </c>
      <c r="S20" s="10" t="str">
        <f t="shared" si="8"/>
        <v/>
      </c>
      <c r="T20" s="11" t="str">
        <f t="shared" si="9"/>
        <v/>
      </c>
    </row>
    <row r="21" spans="1:20" x14ac:dyDescent="0.25">
      <c r="A21" s="6" t="str">
        <f t="shared" si="0"/>
        <v/>
      </c>
      <c r="B21" s="7"/>
      <c r="C21" s="8"/>
      <c r="D21" s="9"/>
      <c r="E21" s="9"/>
      <c r="F21" s="9"/>
      <c r="G21" s="9"/>
      <c r="H21" s="9"/>
      <c r="I21" s="9"/>
      <c r="J21" s="9"/>
      <c r="K21" s="10" t="str">
        <f t="shared" si="1"/>
        <v/>
      </c>
      <c r="L21" s="11" t="str">
        <f t="shared" si="2"/>
        <v/>
      </c>
      <c r="M21" s="10" t="str">
        <f t="shared" si="3"/>
        <v/>
      </c>
      <c r="N21" s="10" t="str">
        <f t="shared" si="4"/>
        <v/>
      </c>
      <c r="O21" s="12" t="str">
        <f t="shared" si="5"/>
        <v/>
      </c>
      <c r="P21" s="11" t="str">
        <f t="shared" si="6"/>
        <v/>
      </c>
      <c r="Q21" s="9"/>
      <c r="R21" s="10" t="str">
        <f t="shared" si="7"/>
        <v/>
      </c>
      <c r="S21" s="10" t="str">
        <f t="shared" si="8"/>
        <v/>
      </c>
      <c r="T21" s="11" t="str">
        <f t="shared" si="9"/>
        <v/>
      </c>
    </row>
    <row r="22" spans="1:20" x14ac:dyDescent="0.25">
      <c r="A22" s="6" t="str">
        <f t="shared" si="0"/>
        <v/>
      </c>
      <c r="B22" s="7"/>
      <c r="C22" s="8"/>
      <c r="D22" s="9"/>
      <c r="E22" s="9"/>
      <c r="F22" s="9"/>
      <c r="G22" s="9"/>
      <c r="H22" s="9"/>
      <c r="I22" s="9"/>
      <c r="J22" s="9"/>
      <c r="K22" s="10" t="str">
        <f t="shared" si="1"/>
        <v/>
      </c>
      <c r="L22" s="11" t="str">
        <f t="shared" si="2"/>
        <v/>
      </c>
      <c r="M22" s="10" t="str">
        <f t="shared" si="3"/>
        <v/>
      </c>
      <c r="N22" s="10" t="str">
        <f t="shared" si="4"/>
        <v/>
      </c>
      <c r="O22" s="12" t="str">
        <f t="shared" si="5"/>
        <v/>
      </c>
      <c r="P22" s="11" t="str">
        <f t="shared" si="6"/>
        <v/>
      </c>
      <c r="Q22" s="9"/>
      <c r="R22" s="10" t="str">
        <f t="shared" si="7"/>
        <v/>
      </c>
      <c r="S22" s="10" t="str">
        <f t="shared" si="8"/>
        <v/>
      </c>
      <c r="T22" s="11" t="str">
        <f t="shared" si="9"/>
        <v/>
      </c>
    </row>
    <row r="23" spans="1:20" x14ac:dyDescent="0.25">
      <c r="A23" s="6" t="str">
        <f t="shared" si="0"/>
        <v/>
      </c>
      <c r="B23" s="7"/>
      <c r="C23" s="8"/>
      <c r="D23" s="9"/>
      <c r="E23" s="9"/>
      <c r="F23" s="9"/>
      <c r="G23" s="9"/>
      <c r="H23" s="9"/>
      <c r="I23" s="9"/>
      <c r="J23" s="9"/>
      <c r="K23" s="10" t="str">
        <f t="shared" si="1"/>
        <v/>
      </c>
      <c r="L23" s="11" t="str">
        <f t="shared" si="2"/>
        <v/>
      </c>
      <c r="M23" s="10" t="str">
        <f t="shared" si="3"/>
        <v/>
      </c>
      <c r="N23" s="10" t="str">
        <f t="shared" si="4"/>
        <v/>
      </c>
      <c r="O23" s="12" t="str">
        <f t="shared" si="5"/>
        <v/>
      </c>
      <c r="P23" s="11" t="str">
        <f t="shared" si="6"/>
        <v/>
      </c>
      <c r="Q23" s="9"/>
      <c r="R23" s="10" t="str">
        <f t="shared" si="7"/>
        <v/>
      </c>
      <c r="S23" s="10" t="str">
        <f t="shared" si="8"/>
        <v/>
      </c>
      <c r="T23" s="11" t="str">
        <f t="shared" si="9"/>
        <v/>
      </c>
    </row>
    <row r="24" spans="1:20" x14ac:dyDescent="0.25">
      <c r="A24" s="6" t="str">
        <f t="shared" si="0"/>
        <v/>
      </c>
      <c r="B24" s="7"/>
      <c r="C24" s="8"/>
      <c r="D24" s="9"/>
      <c r="E24" s="9"/>
      <c r="F24" s="9"/>
      <c r="G24" s="9"/>
      <c r="H24" s="9"/>
      <c r="I24" s="9"/>
      <c r="J24" s="9"/>
      <c r="K24" s="10" t="str">
        <f t="shared" si="1"/>
        <v/>
      </c>
      <c r="L24" s="11" t="str">
        <f t="shared" si="2"/>
        <v/>
      </c>
      <c r="M24" s="10" t="str">
        <f t="shared" si="3"/>
        <v/>
      </c>
      <c r="N24" s="10" t="str">
        <f t="shared" si="4"/>
        <v/>
      </c>
      <c r="O24" s="12" t="str">
        <f t="shared" si="5"/>
        <v/>
      </c>
      <c r="P24" s="11" t="str">
        <f t="shared" si="6"/>
        <v/>
      </c>
      <c r="Q24" s="9"/>
      <c r="R24" s="10" t="str">
        <f t="shared" si="7"/>
        <v/>
      </c>
      <c r="S24" s="10" t="str">
        <f t="shared" si="8"/>
        <v/>
      </c>
      <c r="T24" s="11" t="str">
        <f t="shared" si="9"/>
        <v/>
      </c>
    </row>
    <row r="25" spans="1:20" x14ac:dyDescent="0.25">
      <c r="A25" s="6" t="str">
        <f t="shared" si="0"/>
        <v/>
      </c>
      <c r="B25" s="7"/>
      <c r="C25" s="8"/>
      <c r="D25" s="9"/>
      <c r="E25" s="9"/>
      <c r="F25" s="9"/>
      <c r="G25" s="9"/>
      <c r="H25" s="9"/>
      <c r="I25" s="9"/>
      <c r="J25" s="9"/>
      <c r="K25" s="10" t="str">
        <f t="shared" si="1"/>
        <v/>
      </c>
      <c r="L25" s="11" t="str">
        <f t="shared" si="2"/>
        <v/>
      </c>
      <c r="M25" s="10" t="str">
        <f t="shared" si="3"/>
        <v/>
      </c>
      <c r="N25" s="10" t="str">
        <f t="shared" si="4"/>
        <v/>
      </c>
      <c r="O25" s="12" t="str">
        <f t="shared" si="5"/>
        <v/>
      </c>
      <c r="P25" s="11" t="str">
        <f t="shared" si="6"/>
        <v/>
      </c>
      <c r="Q25" s="9"/>
      <c r="R25" s="10" t="str">
        <f t="shared" si="7"/>
        <v/>
      </c>
      <c r="S25" s="10" t="str">
        <f t="shared" si="8"/>
        <v/>
      </c>
      <c r="T25" s="11" t="str">
        <f t="shared" si="9"/>
        <v/>
      </c>
    </row>
    <row r="26" spans="1:20" x14ac:dyDescent="0.25">
      <c r="A26" s="6" t="str">
        <f t="shared" si="0"/>
        <v/>
      </c>
      <c r="B26" s="7"/>
      <c r="C26" s="8"/>
      <c r="D26" s="9"/>
      <c r="E26" s="9"/>
      <c r="F26" s="9"/>
      <c r="G26" s="9"/>
      <c r="H26" s="9"/>
      <c r="I26" s="9"/>
      <c r="J26" s="9"/>
      <c r="K26" s="10" t="str">
        <f t="shared" si="1"/>
        <v/>
      </c>
      <c r="L26" s="11" t="str">
        <f t="shared" si="2"/>
        <v/>
      </c>
      <c r="M26" s="10" t="str">
        <f t="shared" si="3"/>
        <v/>
      </c>
      <c r="N26" s="10" t="str">
        <f t="shared" si="4"/>
        <v/>
      </c>
      <c r="O26" s="12" t="str">
        <f t="shared" si="5"/>
        <v/>
      </c>
      <c r="P26" s="11" t="str">
        <f t="shared" si="6"/>
        <v/>
      </c>
      <c r="Q26" s="9"/>
      <c r="R26" s="10" t="str">
        <f t="shared" si="7"/>
        <v/>
      </c>
      <c r="S26" s="10" t="str">
        <f t="shared" si="8"/>
        <v/>
      </c>
      <c r="T26" s="11" t="str">
        <f t="shared" si="9"/>
        <v/>
      </c>
    </row>
    <row r="29" spans="1:20" x14ac:dyDescent="0.25">
      <c r="A29" s="13" t="s">
        <v>71</v>
      </c>
      <c r="B29" s="14"/>
      <c r="C29" s="15" t="s">
        <v>72</v>
      </c>
      <c r="D29" s="16"/>
      <c r="E29" s="15" t="s">
        <v>73</v>
      </c>
      <c r="F29" s="17"/>
      <c r="G29" s="15" t="s">
        <v>74</v>
      </c>
      <c r="H29" s="18"/>
      <c r="I29" s="15" t="s">
        <v>75</v>
      </c>
    </row>
    <row r="31" spans="1:20" ht="22.35" customHeight="1" x14ac:dyDescent="0.25">
      <c r="A31" s="21" t="s">
        <v>76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</row>
  </sheetData>
  <mergeCells count="3">
    <mergeCell ref="B1:R2"/>
    <mergeCell ref="B3:R3"/>
    <mergeCell ref="A31:L31"/>
  </mergeCells>
  <conditionalFormatting sqref="T7:T26">
    <cfRule type="cellIs" dxfId="1" priority="2" operator="greaterThan">
      <formula>0</formula>
    </cfRule>
    <cfRule type="cellIs" dxfId="0" priority="3" operator="lessThan">
      <formula>0</formula>
    </cfRule>
  </conditionalFormatting>
  <pageMargins left="0.3" right="0.3" top="0.4" bottom="0.4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Parâmetros Tributários</vt:lpstr>
      <vt:lpstr>Formação de Preço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Marcelo Rabelo Henrique</cp:lastModifiedBy>
  <cp:revision>0</cp:revision>
  <dcterms:created xsi:type="dcterms:W3CDTF">2026-08-14T20:06:03Z</dcterms:created>
  <dcterms:modified xsi:type="dcterms:W3CDTF">2026-09-10T01:07:26Z</dcterms:modified>
  <dc:language>en-US</dc:language>
</cp:coreProperties>
</file>